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ABY\Desktop\INGENIERÍA EN ADMINISTRACIÓN\Semestre Ago-Dic 2024 GCP\Administración Financiera I\"/>
    </mc:Choice>
  </mc:AlternateContent>
  <bookViews>
    <workbookView xWindow="0" yWindow="0" windowWidth="20490" windowHeight="7350"/>
  </bookViews>
  <sheets>
    <sheet name="Hoja2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5" i="2" l="1"/>
  <c r="J23" i="2"/>
  <c r="J24" i="2"/>
  <c r="G24" i="2"/>
  <c r="J15" i="2"/>
  <c r="J14" i="2"/>
  <c r="J9" i="2"/>
  <c r="G17" i="2"/>
  <c r="G12" i="2"/>
  <c r="D38" i="2"/>
  <c r="D36" i="2"/>
  <c r="D33" i="2"/>
  <c r="D32" i="2"/>
  <c r="C32" i="2"/>
  <c r="C27" i="2"/>
  <c r="D9" i="2"/>
  <c r="D19" i="2"/>
  <c r="D18" i="2"/>
  <c r="C16" i="2"/>
  <c r="C15" i="2"/>
  <c r="B14" i="2"/>
</calcChain>
</file>

<file path=xl/sharedStrings.xml><?xml version="1.0" encoding="utf-8"?>
<sst xmlns="http://schemas.openxmlformats.org/spreadsheetml/2006/main" count="76" uniqueCount="75">
  <si>
    <t>RAZONES DE LIQUIDEZ</t>
  </si>
  <si>
    <t>ESTADO DE RESULTADOS</t>
  </si>
  <si>
    <t>Capital de trabajo neto</t>
  </si>
  <si>
    <t>Ventas Netas</t>
  </si>
  <si>
    <t>Gastos Generales</t>
  </si>
  <si>
    <t>Otros ingresos</t>
  </si>
  <si>
    <t>RAZONES DE ACTIVIDAD</t>
  </si>
  <si>
    <t>Días</t>
  </si>
  <si>
    <t>Proveedores</t>
  </si>
  <si>
    <t>Capital Social</t>
  </si>
  <si>
    <r>
      <t>Sección “</t>
    </r>
    <r>
      <rPr>
        <u/>
        <sz val="10"/>
        <color rgb="FFFFFFFF"/>
        <rFont val="Arial Black"/>
        <family val="2"/>
      </rPr>
      <t xml:space="preserve"> </t>
    </r>
    <r>
      <rPr>
        <sz val="10"/>
        <color rgb="FFFFFFFF"/>
        <rFont val="Arial Black"/>
        <family val="2"/>
      </rPr>
      <t>”, S.A. de C.V.</t>
    </r>
  </si>
  <si>
    <t>Ventas</t>
  </si>
  <si>
    <t>Menos:</t>
  </si>
  <si>
    <t>Descuentos sobre ventas</t>
  </si>
  <si>
    <t>Devoluciones sobre ventas</t>
  </si>
  <si>
    <t>Costo de Artículos vendidos:</t>
  </si>
  <si>
    <t>Inventario Inicial</t>
  </si>
  <si>
    <t>Compras</t>
  </si>
  <si>
    <t>Mas Gastos de compras</t>
  </si>
  <si>
    <t>Compras Totales</t>
  </si>
  <si>
    <t>Menos descuentos sobre Compra</t>
  </si>
  <si>
    <t>Mercancías disponibles para la venta</t>
  </si>
  <si>
    <t>Menos inventario Final</t>
  </si>
  <si>
    <t>Costo de Ventas</t>
  </si>
  <si>
    <t>Utilidad en Ventas</t>
  </si>
  <si>
    <t>Gastos de Venta</t>
  </si>
  <si>
    <t>Sueldos y comisiones a vendedores</t>
  </si>
  <si>
    <t>Sueldos de la oficina de ventas</t>
  </si>
  <si>
    <t>Viáticos</t>
  </si>
  <si>
    <t>Fletes de mercancía remitidas</t>
  </si>
  <si>
    <t>Depreciación del Equipo Transporte</t>
  </si>
  <si>
    <t>Teléfono</t>
  </si>
  <si>
    <t>Gastos Administrativos</t>
  </si>
  <si>
    <t>Sueldos de oficina</t>
  </si>
  <si>
    <t>Servicios públicos</t>
  </si>
  <si>
    <t>Depreciación del edificio</t>
  </si>
  <si>
    <t>Depreciación del equipo de oficina</t>
  </si>
  <si>
    <t>Utilidad de Operación</t>
  </si>
  <si>
    <t>Dividendos cobrados</t>
  </si>
  <si>
    <t>Utilidad antes de impuestos</t>
  </si>
  <si>
    <t>Impuestos a la utilidad</t>
  </si>
  <si>
    <t>Utilidad Neta</t>
  </si>
  <si>
    <t>Del 1º. De enero Al 31 de diciembre de 2023</t>
  </si>
  <si>
    <r>
      <t>Sección “</t>
    </r>
    <r>
      <rPr>
        <b/>
        <u/>
        <sz val="9.5"/>
        <color theme="1"/>
        <rFont val="Arial"/>
        <family val="2"/>
      </rPr>
      <t xml:space="preserve"> </t>
    </r>
    <r>
      <rPr>
        <b/>
        <sz val="9.5"/>
        <color theme="1"/>
        <rFont val="Arial"/>
        <family val="2"/>
      </rPr>
      <t>”, S.A. de C.V.</t>
    </r>
  </si>
  <si>
    <t>ESTADO DE POSICION FINANCIERA</t>
  </si>
  <si>
    <t>PASIVO</t>
  </si>
  <si>
    <t>ACTIVO</t>
  </si>
  <si>
    <t>Activo Circulante:</t>
  </si>
  <si>
    <t>Acreedores Bancarios corto plazo</t>
  </si>
  <si>
    <t>Efectivo y Valores realizables</t>
  </si>
  <si>
    <t>Impuestos por pagar</t>
  </si>
  <si>
    <t>Cuentas por Cobrar</t>
  </si>
  <si>
    <t>Total Pasivo corto plazo</t>
  </si>
  <si>
    <t>Anticipo a Proveedores</t>
  </si>
  <si>
    <t>Provisión cuentas incobrables</t>
  </si>
  <si>
    <t>Documentos x pagar LP</t>
  </si>
  <si>
    <t>Inventarios</t>
  </si>
  <si>
    <t>Acreedores Hipotecarios</t>
  </si>
  <si>
    <t>Total Activo Circulante</t>
  </si>
  <si>
    <t>Obligaciones</t>
  </si>
  <si>
    <t>Total Pasivos Largo Plazo</t>
  </si>
  <si>
    <t>Activo No circulante</t>
  </si>
  <si>
    <t>Inmuebles Maquinaria y Equipo</t>
  </si>
  <si>
    <t>CAPITAL CONTABLE</t>
  </si>
  <si>
    <t>(-) Depreciación Acumulada</t>
  </si>
  <si>
    <t>Total Activo fijo</t>
  </si>
  <si>
    <t>Reserva Legal</t>
  </si>
  <si>
    <t>Reserva de Reinversión</t>
  </si>
  <si>
    <t>Utilidad de Ejercicios anteriores</t>
  </si>
  <si>
    <t>Utilidad del Ejercicio</t>
  </si>
  <si>
    <t>TOTAL ACTIVOS</t>
  </si>
  <si>
    <t>TOTAL PASIVO (+) CAPITAL</t>
  </si>
  <si>
    <t>Al 31 de diciembre del 2023</t>
  </si>
  <si>
    <t xml:space="preserve">TOTAL PASIVOS </t>
  </si>
  <si>
    <t>Activo circulante-pasivo a corto plazo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</si>
</sst>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FFFFFF"/>
      <name val="Arial Black"/>
      <family val="2"/>
    </font>
    <font>
      <u/>
      <sz val="10"/>
      <color rgb="FFFFFFFF"/>
      <name val="Arial Black"/>
      <family val="2"/>
    </font>
    <font>
      <sz val="10"/>
      <color theme="1"/>
      <name val="Arial Black"/>
      <family val="2"/>
    </font>
    <font>
      <sz val="9"/>
      <color theme="1"/>
      <name val="Times New Roman"/>
      <family val="1"/>
    </font>
    <font>
      <b/>
      <sz val="9.5"/>
      <color theme="1"/>
      <name val="Arial"/>
      <family val="2"/>
    </font>
    <font>
      <sz val="9.5"/>
      <color theme="1"/>
      <name val="Arial"/>
      <family val="2"/>
    </font>
    <font>
      <u/>
      <sz val="9.5"/>
      <color theme="1"/>
      <name val="Arial"/>
      <family val="2"/>
    </font>
    <font>
      <b/>
      <u/>
      <sz val="9.5"/>
      <color theme="1"/>
      <name val="Arial"/>
      <family val="2"/>
    </font>
    <font>
      <b/>
      <sz val="9.5"/>
      <color rgb="FF0000FF"/>
      <name val="Arial"/>
      <family val="2"/>
    </font>
    <font>
      <b/>
      <sz val="11"/>
      <name val="Calibri"/>
      <family val="2"/>
    </font>
    <font>
      <b/>
      <sz val="11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CDDDAC"/>
        <bgColor indexed="64"/>
      </patternFill>
    </fill>
    <fill>
      <patternFill patternType="solid">
        <fgColor rgb="FFE6EED5"/>
        <bgColor indexed="64"/>
      </patternFill>
    </fill>
  </fills>
  <borders count="11">
    <border>
      <left/>
      <right/>
      <top/>
      <bottom/>
      <diagonal/>
    </border>
    <border>
      <left/>
      <right/>
      <top style="medium">
        <color rgb="FFFFFFFF"/>
      </top>
      <bottom style="thick">
        <color rgb="FFFFFFFF"/>
      </bottom>
      <diagonal/>
    </border>
    <border>
      <left/>
      <right/>
      <top/>
      <bottom style="medium">
        <color rgb="FFFFFFFF"/>
      </bottom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/>
      <right style="medium">
        <color rgb="FFFFFFFF"/>
      </right>
      <top/>
      <bottom/>
      <diagonal/>
    </border>
    <border>
      <left/>
      <right style="thick">
        <color rgb="FFFFFFFF"/>
      </right>
      <top/>
      <bottom style="medium">
        <color rgb="FFFFFFFF"/>
      </bottom>
      <diagonal/>
    </border>
    <border>
      <left/>
      <right style="thick">
        <color rgb="FFFFFFFF"/>
      </right>
      <top/>
      <bottom/>
      <diagonal/>
    </border>
    <border>
      <left/>
      <right/>
      <top style="thick">
        <color rgb="FFFFFFFF"/>
      </top>
      <bottom style="medium">
        <color rgb="FFFFFFFF"/>
      </bottom>
      <diagonal/>
    </border>
    <border>
      <left/>
      <right/>
      <top style="medium">
        <color rgb="FFFFFFFF"/>
      </top>
      <bottom style="medium">
        <color rgb="FFFFFFFF"/>
      </bottom>
      <diagonal/>
    </border>
    <border>
      <left/>
      <right/>
      <top style="medium">
        <color rgb="FFFFFFFF"/>
      </top>
      <bottom/>
      <diagonal/>
    </border>
    <border>
      <left/>
      <right style="medium">
        <color rgb="FFFFFFFF"/>
      </right>
      <top style="medium">
        <color rgb="FFFFFFFF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0" xfId="0" applyFont="1" applyAlignment="1"/>
    <xf numFmtId="0" fontId="1" fillId="0" borderId="0" xfId="0" applyFont="1" applyAlignment="1"/>
    <xf numFmtId="0" fontId="6" fillId="4" borderId="3" xfId="0" applyFont="1" applyFill="1" applyBorder="1" applyAlignment="1">
      <alignment vertical="center" wrapText="1"/>
    </xf>
    <xf numFmtId="0" fontId="6" fillId="4" borderId="2" xfId="0" applyFont="1" applyFill="1" applyBorder="1" applyAlignment="1">
      <alignment vertical="center" wrapText="1"/>
    </xf>
    <xf numFmtId="0" fontId="7" fillId="4" borderId="3" xfId="0" applyFont="1" applyFill="1" applyBorder="1" applyAlignment="1">
      <alignment vertical="center" wrapText="1"/>
    </xf>
    <xf numFmtId="0" fontId="6" fillId="5" borderId="3" xfId="0" applyFont="1" applyFill="1" applyBorder="1" applyAlignment="1">
      <alignment vertical="center" wrapText="1"/>
    </xf>
    <xf numFmtId="0" fontId="8" fillId="4" borderId="3" xfId="0" applyFont="1" applyFill="1" applyBorder="1" applyAlignment="1">
      <alignment vertical="center" wrapText="1"/>
    </xf>
    <xf numFmtId="0" fontId="6" fillId="5" borderId="2" xfId="0" applyFont="1" applyFill="1" applyBorder="1" applyAlignment="1">
      <alignment vertical="center" wrapText="1"/>
    </xf>
    <xf numFmtId="0" fontId="8" fillId="4" borderId="4" xfId="0" applyFont="1" applyFill="1" applyBorder="1" applyAlignment="1">
      <alignment vertical="center" wrapText="1"/>
    </xf>
    <xf numFmtId="0" fontId="6" fillId="4" borderId="4" xfId="0" applyFont="1" applyFill="1" applyBorder="1" applyAlignment="1">
      <alignment vertical="center" wrapText="1"/>
    </xf>
    <xf numFmtId="0" fontId="10" fillId="4" borderId="4" xfId="0" applyFont="1" applyFill="1" applyBorder="1" applyAlignment="1">
      <alignment vertical="center" wrapText="1"/>
    </xf>
    <xf numFmtId="0" fontId="6" fillId="4" borderId="0" xfId="0" applyFont="1" applyFill="1" applyAlignment="1">
      <alignment vertical="center" wrapText="1"/>
    </xf>
    <xf numFmtId="0" fontId="8" fillId="4" borderId="5" xfId="0" applyFont="1" applyFill="1" applyBorder="1" applyAlignment="1">
      <alignment vertical="center" wrapText="1"/>
    </xf>
    <xf numFmtId="0" fontId="8" fillId="4" borderId="6" xfId="0" applyFont="1" applyFill="1" applyBorder="1" applyAlignment="1">
      <alignment vertical="center" wrapText="1"/>
    </xf>
    <xf numFmtId="0" fontId="6" fillId="5" borderId="0" xfId="0" applyFont="1" applyFill="1" applyAlignment="1">
      <alignment vertical="center" wrapText="1"/>
    </xf>
    <xf numFmtId="4" fontId="0" fillId="0" borderId="0" xfId="0" applyNumberFormat="1"/>
    <xf numFmtId="4" fontId="9" fillId="4" borderId="4" xfId="0" applyNumberFormat="1" applyFont="1" applyFill="1" applyBorder="1" applyAlignment="1">
      <alignment horizontal="center" vertical="center" wrapText="1"/>
    </xf>
    <xf numFmtId="4" fontId="9" fillId="5" borderId="0" xfId="0" applyNumberFormat="1" applyFont="1" applyFill="1" applyAlignment="1">
      <alignment horizontal="right" vertical="center" wrapText="1"/>
    </xf>
    <xf numFmtId="0" fontId="7" fillId="4" borderId="4" xfId="0" applyFont="1" applyFill="1" applyBorder="1" applyAlignment="1">
      <alignment vertical="center" wrapText="1"/>
    </xf>
    <xf numFmtId="0" fontId="11" fillId="4" borderId="3" xfId="0" applyFont="1" applyFill="1" applyBorder="1" applyAlignment="1">
      <alignment vertical="center" wrapText="1"/>
    </xf>
    <xf numFmtId="0" fontId="11" fillId="4" borderId="2" xfId="0" applyFont="1" applyFill="1" applyBorder="1" applyAlignment="1">
      <alignment horizontal="right" vertical="center" wrapText="1"/>
    </xf>
    <xf numFmtId="0" fontId="8" fillId="5" borderId="3" xfId="0" applyFont="1" applyFill="1" applyBorder="1" applyAlignment="1">
      <alignment vertical="center" wrapText="1"/>
    </xf>
    <xf numFmtId="0" fontId="7" fillId="5" borderId="3" xfId="0" applyFont="1" applyFill="1" applyBorder="1" applyAlignment="1">
      <alignment vertical="center" wrapText="1"/>
    </xf>
    <xf numFmtId="0" fontId="11" fillId="5" borderId="3" xfId="0" applyFont="1" applyFill="1" applyBorder="1" applyAlignment="1">
      <alignment vertical="center" wrapText="1"/>
    </xf>
    <xf numFmtId="4" fontId="7" fillId="4" borderId="2" xfId="0" applyNumberFormat="1" applyFont="1" applyFill="1" applyBorder="1" applyAlignment="1">
      <alignment horizontal="right" vertical="center" wrapText="1"/>
    </xf>
    <xf numFmtId="0" fontId="11" fillId="4" borderId="3" xfId="0" applyFont="1" applyFill="1" applyBorder="1" applyAlignment="1">
      <alignment horizontal="right" vertical="center" wrapText="1"/>
    </xf>
    <xf numFmtId="4" fontId="6" fillId="4" borderId="3" xfId="0" applyNumberFormat="1" applyFont="1" applyFill="1" applyBorder="1" applyAlignment="1">
      <alignment vertical="center" wrapText="1"/>
    </xf>
    <xf numFmtId="4" fontId="6" fillId="5" borderId="3" xfId="0" applyNumberFormat="1" applyFont="1" applyFill="1" applyBorder="1" applyAlignment="1">
      <alignment vertical="center" wrapText="1"/>
    </xf>
    <xf numFmtId="4" fontId="6" fillId="4" borderId="4" xfId="0" applyNumberFormat="1" applyFont="1" applyFill="1" applyBorder="1" applyAlignment="1">
      <alignment vertical="center" wrapText="1"/>
    </xf>
    <xf numFmtId="4" fontId="8" fillId="4" borderId="3" xfId="0" applyNumberFormat="1" applyFont="1" applyFill="1" applyBorder="1" applyAlignment="1">
      <alignment horizontal="right" vertical="center" wrapText="1"/>
    </xf>
    <xf numFmtId="4" fontId="9" fillId="5" borderId="4" xfId="0" applyNumberFormat="1" applyFont="1" applyFill="1" applyBorder="1" applyAlignment="1">
      <alignment horizontal="right" vertical="center" wrapText="1"/>
    </xf>
    <xf numFmtId="4" fontId="8" fillId="5" borderId="3" xfId="0" applyNumberFormat="1" applyFont="1" applyFill="1" applyBorder="1" applyAlignment="1">
      <alignment horizontal="right" vertical="center" wrapText="1"/>
    </xf>
    <xf numFmtId="4" fontId="8" fillId="4" borderId="4" xfId="0" applyNumberFormat="1" applyFont="1" applyFill="1" applyBorder="1" applyAlignment="1">
      <alignment horizontal="right" vertical="center" wrapText="1"/>
    </xf>
    <xf numFmtId="4" fontId="6" fillId="5" borderId="4" xfId="0" applyNumberFormat="1" applyFont="1" applyFill="1" applyBorder="1" applyAlignment="1">
      <alignment vertical="center" wrapText="1"/>
    </xf>
    <xf numFmtId="4" fontId="8" fillId="4" borderId="3" xfId="0" applyNumberFormat="1" applyFont="1" applyFill="1" applyBorder="1" applyAlignment="1">
      <alignment horizontal="center" vertical="center" wrapText="1"/>
    </xf>
    <xf numFmtId="4" fontId="8" fillId="5" borderId="3" xfId="0" applyNumberFormat="1" applyFont="1" applyFill="1" applyBorder="1" applyAlignment="1">
      <alignment horizontal="center" vertical="center" wrapText="1"/>
    </xf>
    <xf numFmtId="4" fontId="9" fillId="5" borderId="4" xfId="0" applyNumberFormat="1" applyFont="1" applyFill="1" applyBorder="1" applyAlignment="1">
      <alignment horizontal="center" vertical="center" wrapText="1"/>
    </xf>
    <xf numFmtId="4" fontId="8" fillId="4" borderId="4" xfId="0" applyNumberFormat="1" applyFont="1" applyFill="1" applyBorder="1" applyAlignment="1">
      <alignment horizontal="center" vertical="center" wrapText="1"/>
    </xf>
    <xf numFmtId="4" fontId="8" fillId="4" borderId="0" xfId="0" applyNumberFormat="1" applyFont="1" applyFill="1" applyAlignment="1">
      <alignment horizontal="right" vertical="center" wrapText="1"/>
    </xf>
    <xf numFmtId="4" fontId="8" fillId="5" borderId="2" xfId="0" applyNumberFormat="1" applyFont="1" applyFill="1" applyBorder="1" applyAlignment="1">
      <alignment horizontal="right" vertical="center" wrapText="1"/>
    </xf>
    <xf numFmtId="4" fontId="10" fillId="4" borderId="0" xfId="0" applyNumberFormat="1" applyFont="1" applyFill="1" applyAlignment="1">
      <alignment horizontal="right" vertical="center" wrapText="1"/>
    </xf>
    <xf numFmtId="4" fontId="7" fillId="5" borderId="2" xfId="0" applyNumberFormat="1" applyFont="1" applyFill="1" applyBorder="1" applyAlignment="1">
      <alignment horizontal="right" vertical="center" wrapText="1"/>
    </xf>
    <xf numFmtId="4" fontId="9" fillId="4" borderId="0" xfId="0" applyNumberFormat="1" applyFont="1" applyFill="1" applyAlignment="1">
      <alignment horizontal="right" vertical="center" wrapText="1"/>
    </xf>
    <xf numFmtId="4" fontId="8" fillId="4" borderId="2" xfId="0" applyNumberFormat="1" applyFont="1" applyFill="1" applyBorder="1" applyAlignment="1">
      <alignment horizontal="right" vertical="center" wrapText="1"/>
    </xf>
    <xf numFmtId="4" fontId="7" fillId="4" borderId="0" xfId="0" applyNumberFormat="1" applyFont="1" applyFill="1" applyAlignment="1">
      <alignment horizontal="right" vertical="center" wrapText="1"/>
    </xf>
    <xf numFmtId="4" fontId="7" fillId="4" borderId="3" xfId="0" applyNumberFormat="1" applyFont="1" applyFill="1" applyBorder="1" applyAlignment="1">
      <alignment horizontal="right" vertical="center" wrapText="1"/>
    </xf>
    <xf numFmtId="4" fontId="7" fillId="5" borderId="3" xfId="0" applyNumberFormat="1" applyFont="1" applyFill="1" applyBorder="1" applyAlignment="1">
      <alignment horizontal="right" vertical="center" wrapText="1"/>
    </xf>
    <xf numFmtId="4" fontId="11" fillId="4" borderId="3" xfId="0" applyNumberFormat="1" applyFont="1" applyFill="1" applyBorder="1" applyAlignment="1">
      <alignment horizontal="right" vertical="center" wrapText="1"/>
    </xf>
    <xf numFmtId="4" fontId="6" fillId="4" borderId="2" xfId="0" applyNumberFormat="1" applyFont="1" applyFill="1" applyBorder="1" applyAlignment="1">
      <alignment vertical="center" wrapText="1"/>
    </xf>
    <xf numFmtId="4" fontId="11" fillId="4" borderId="2" xfId="0" applyNumberFormat="1" applyFont="1" applyFill="1" applyBorder="1" applyAlignment="1">
      <alignment horizontal="right" vertical="center" wrapText="1"/>
    </xf>
    <xf numFmtId="0" fontId="0" fillId="2" borderId="0" xfId="0" applyFill="1"/>
    <xf numFmtId="0" fontId="12" fillId="0" borderId="0" xfId="0" applyFont="1" applyFill="1" applyBorder="1"/>
    <xf numFmtId="0" fontId="13" fillId="0" borderId="0" xfId="0" applyFont="1" applyFill="1" applyBorder="1"/>
    <xf numFmtId="3" fontId="13" fillId="0" borderId="0" xfId="0" applyNumberFormat="1" applyFont="1" applyFill="1" applyBorder="1"/>
    <xf numFmtId="0" fontId="2" fillId="0" borderId="0" xfId="0" applyFont="1"/>
    <xf numFmtId="0" fontId="7" fillId="4" borderId="2" xfId="0" applyFont="1" applyFill="1" applyBorder="1" applyAlignment="1">
      <alignment vertical="center" wrapText="1"/>
    </xf>
    <xf numFmtId="0" fontId="7" fillId="4" borderId="3" xfId="0" applyFont="1" applyFill="1" applyBorder="1" applyAlignment="1">
      <alignment vertical="center" wrapText="1"/>
    </xf>
    <xf numFmtId="0" fontId="7" fillId="4" borderId="0" xfId="0" applyFont="1" applyFill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vertical="center" wrapText="1"/>
    </xf>
    <xf numFmtId="0" fontId="8" fillId="4" borderId="3" xfId="0" applyFont="1" applyFill="1" applyBorder="1" applyAlignment="1">
      <alignment vertical="center" wrapText="1"/>
    </xf>
    <xf numFmtId="0" fontId="8" fillId="4" borderId="9" xfId="0" applyFont="1" applyFill="1" applyBorder="1" applyAlignment="1">
      <alignment vertical="center" wrapText="1"/>
    </xf>
    <xf numFmtId="0" fontId="8" fillId="4" borderId="10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tabSelected="1" topLeftCell="G2" workbookViewId="0">
      <selection activeCell="K7" sqref="K7:M11"/>
    </sheetView>
  </sheetViews>
  <sheetFormatPr baseColWidth="10" defaultRowHeight="15" x14ac:dyDescent="0.25"/>
  <cols>
    <col min="1" max="1" width="34.5703125" customWidth="1"/>
    <col min="2" max="2" width="16.140625" style="16" customWidth="1"/>
    <col min="3" max="3" width="17.7109375" style="16" customWidth="1"/>
    <col min="4" max="4" width="16.7109375" customWidth="1"/>
    <col min="6" max="6" width="37.42578125" customWidth="1"/>
    <col min="9" max="9" width="32.42578125" customWidth="1"/>
    <col min="11" max="11" width="21.28515625" customWidth="1"/>
    <col min="12" max="12" width="41.85546875" customWidth="1"/>
    <col min="13" max="13" width="11.140625" style="16" customWidth="1"/>
    <col min="14" max="14" width="9.85546875" customWidth="1"/>
  </cols>
  <sheetData>
    <row r="1" spans="1:14" ht="15.75" thickBot="1" x14ac:dyDescent="0.3">
      <c r="A1" s="62" t="s">
        <v>10</v>
      </c>
      <c r="B1" s="62"/>
      <c r="C1" s="62"/>
      <c r="D1" s="62"/>
      <c r="F1" s="58" t="s">
        <v>43</v>
      </c>
      <c r="G1" s="58"/>
      <c r="H1" s="58"/>
      <c r="I1" s="58"/>
      <c r="J1" s="58"/>
    </row>
    <row r="2" spans="1:14" ht="16.5" thickTop="1" thickBot="1" x14ac:dyDescent="0.3">
      <c r="A2" s="63" t="s">
        <v>1</v>
      </c>
      <c r="B2" s="63"/>
      <c r="C2" s="63"/>
      <c r="D2" s="63"/>
      <c r="F2" s="59" t="s">
        <v>44</v>
      </c>
      <c r="G2" s="59"/>
      <c r="H2" s="59"/>
      <c r="I2" s="59"/>
      <c r="J2" s="59"/>
    </row>
    <row r="3" spans="1:14" ht="15.75" thickBot="1" x14ac:dyDescent="0.3">
      <c r="A3" s="64" t="s">
        <v>42</v>
      </c>
      <c r="B3" s="64"/>
      <c r="C3" s="64"/>
      <c r="D3" s="64"/>
      <c r="F3" s="60" t="s">
        <v>72</v>
      </c>
      <c r="G3" s="60"/>
      <c r="H3" s="60"/>
      <c r="I3" s="60"/>
      <c r="J3" s="60"/>
      <c r="K3" s="61" t="s">
        <v>0</v>
      </c>
      <c r="L3" s="61"/>
      <c r="M3" s="61"/>
    </row>
    <row r="4" spans="1:14" ht="15.75" thickBot="1" x14ac:dyDescent="0.3">
      <c r="A4" s="3"/>
      <c r="B4" s="27"/>
      <c r="C4" s="27"/>
      <c r="D4" s="4"/>
      <c r="F4" s="3"/>
      <c r="G4" s="6"/>
      <c r="H4" s="3"/>
      <c r="I4" s="6"/>
      <c r="J4" s="4"/>
    </row>
    <row r="5" spans="1:14" ht="15.75" thickBot="1" x14ac:dyDescent="0.3">
      <c r="A5" s="5" t="s">
        <v>11</v>
      </c>
      <c r="B5" s="28"/>
      <c r="C5" s="27"/>
      <c r="D5" s="40">
        <v>500000</v>
      </c>
      <c r="F5" s="20" t="s">
        <v>46</v>
      </c>
      <c r="G5" s="6"/>
      <c r="H5" s="3"/>
      <c r="I5" s="20" t="s">
        <v>45</v>
      </c>
      <c r="J5" s="21"/>
      <c r="K5" s="52" t="s">
        <v>2</v>
      </c>
      <c r="L5" s="1" t="s">
        <v>74</v>
      </c>
      <c r="M5" s="16">
        <f>+G12-J9</f>
        <v>43500</v>
      </c>
    </row>
    <row r="6" spans="1:14" ht="15.75" thickBot="1" x14ac:dyDescent="0.3">
      <c r="A6" s="7" t="s">
        <v>12</v>
      </c>
      <c r="B6" s="27"/>
      <c r="C6" s="27"/>
      <c r="D6" s="4"/>
      <c r="F6" s="5" t="s">
        <v>47</v>
      </c>
      <c r="G6" s="3"/>
      <c r="H6" s="3"/>
      <c r="I6" s="22" t="s">
        <v>8</v>
      </c>
      <c r="J6" s="44">
        <v>5650</v>
      </c>
      <c r="K6" s="52"/>
      <c r="L6" s="1"/>
    </row>
    <row r="7" spans="1:14" ht="15.75" thickBot="1" x14ac:dyDescent="0.3">
      <c r="A7" s="7" t="s">
        <v>13</v>
      </c>
      <c r="B7" s="28"/>
      <c r="C7" s="35">
        <v>44500</v>
      </c>
      <c r="D7" s="8"/>
      <c r="F7" s="7" t="s">
        <v>49</v>
      </c>
      <c r="G7" s="32">
        <v>20000</v>
      </c>
      <c r="H7" s="3"/>
      <c r="I7" s="7" t="s">
        <v>48</v>
      </c>
      <c r="J7" s="44">
        <v>28200</v>
      </c>
      <c r="K7" s="53"/>
      <c r="L7" s="1"/>
    </row>
    <row r="8" spans="1:14" ht="15.75" thickBot="1" x14ac:dyDescent="0.3">
      <c r="A8" s="9" t="s">
        <v>14</v>
      </c>
      <c r="B8" s="29"/>
      <c r="C8" s="17">
        <v>35000</v>
      </c>
      <c r="D8" s="39"/>
      <c r="F8" s="7" t="s">
        <v>51</v>
      </c>
      <c r="G8" s="30">
        <v>26000</v>
      </c>
      <c r="H8" s="3"/>
      <c r="I8" s="22" t="s">
        <v>50</v>
      </c>
      <c r="J8" s="44">
        <v>1450</v>
      </c>
      <c r="K8" s="53"/>
      <c r="L8" s="1"/>
    </row>
    <row r="9" spans="1:14" ht="15.75" thickBot="1" x14ac:dyDescent="0.3">
      <c r="A9" s="7" t="s">
        <v>3</v>
      </c>
      <c r="B9" s="28"/>
      <c r="C9" s="27"/>
      <c r="D9" s="42">
        <f>+D5-C7-C8</f>
        <v>420500</v>
      </c>
      <c r="F9" s="7" t="s">
        <v>53</v>
      </c>
      <c r="G9" s="32">
        <v>8600</v>
      </c>
      <c r="H9" s="3"/>
      <c r="I9" s="5" t="s">
        <v>52</v>
      </c>
      <c r="J9" s="25">
        <f>SUM(J6:J8)</f>
        <v>35300</v>
      </c>
      <c r="K9" s="54"/>
      <c r="L9" s="2"/>
    </row>
    <row r="10" spans="1:14" ht="15.75" thickBot="1" x14ac:dyDescent="0.3">
      <c r="A10" s="11" t="s">
        <v>15</v>
      </c>
      <c r="B10" s="29"/>
      <c r="C10" s="29"/>
      <c r="D10" s="12"/>
      <c r="F10" s="7" t="s">
        <v>54</v>
      </c>
      <c r="G10" s="30">
        <v>-1200</v>
      </c>
      <c r="H10" s="3"/>
      <c r="I10" s="6"/>
      <c r="J10" s="4"/>
      <c r="K10" s="55"/>
    </row>
    <row r="11" spans="1:14" ht="15.75" thickBot="1" x14ac:dyDescent="0.3">
      <c r="A11" s="65" t="s">
        <v>16</v>
      </c>
      <c r="B11" s="66"/>
      <c r="C11" s="36">
        <v>100000</v>
      </c>
      <c r="D11" s="4"/>
      <c r="F11" s="7" t="s">
        <v>56</v>
      </c>
      <c r="G11" s="32">
        <v>25400</v>
      </c>
      <c r="H11" s="3"/>
      <c r="I11" s="7" t="s">
        <v>55</v>
      </c>
      <c r="J11" s="44">
        <v>32000</v>
      </c>
      <c r="K11" s="55"/>
    </row>
    <row r="12" spans="1:14" ht="15.75" thickBot="1" x14ac:dyDescent="0.3">
      <c r="A12" s="13" t="s">
        <v>17</v>
      </c>
      <c r="B12" s="30">
        <v>90000</v>
      </c>
      <c r="C12" s="27"/>
      <c r="D12" s="4"/>
      <c r="F12" s="5" t="s">
        <v>58</v>
      </c>
      <c r="G12" s="46">
        <f>SUM(G7:G11)</f>
        <v>78800</v>
      </c>
      <c r="H12" s="3"/>
      <c r="I12" s="22" t="s">
        <v>57</v>
      </c>
      <c r="J12" s="44">
        <v>6800</v>
      </c>
    </row>
    <row r="13" spans="1:14" ht="15.75" thickBot="1" x14ac:dyDescent="0.3">
      <c r="A13" s="14" t="s">
        <v>18</v>
      </c>
      <c r="B13" s="31">
        <v>10000</v>
      </c>
      <c r="C13" s="29"/>
      <c r="D13" s="15"/>
      <c r="F13" s="3"/>
      <c r="G13" s="6"/>
      <c r="H13" s="3"/>
      <c r="I13" s="7" t="s">
        <v>59</v>
      </c>
      <c r="J13" s="44">
        <v>31600</v>
      </c>
      <c r="K13" s="61" t="s">
        <v>6</v>
      </c>
      <c r="L13" s="61"/>
      <c r="M13" s="61"/>
      <c r="N13" s="51" t="s">
        <v>7</v>
      </c>
    </row>
    <row r="14" spans="1:14" ht="15.75" thickBot="1" x14ac:dyDescent="0.3">
      <c r="A14" s="13" t="s">
        <v>19</v>
      </c>
      <c r="B14" s="30">
        <f>+B12+B13</f>
        <v>100000</v>
      </c>
      <c r="C14" s="27"/>
      <c r="D14" s="4"/>
      <c r="F14" s="5" t="s">
        <v>61</v>
      </c>
      <c r="G14" s="3"/>
      <c r="H14" s="3"/>
      <c r="I14" s="23" t="s">
        <v>60</v>
      </c>
      <c r="J14" s="25">
        <f>SUM(J11:J13)</f>
        <v>70400</v>
      </c>
    </row>
    <row r="15" spans="1:14" ht="15.75" thickBot="1" x14ac:dyDescent="0.3">
      <c r="A15" s="14" t="s">
        <v>20</v>
      </c>
      <c r="B15" s="31">
        <v>10000</v>
      </c>
      <c r="C15" s="17">
        <f>+B14-B15</f>
        <v>90000</v>
      </c>
      <c r="D15" s="15"/>
      <c r="F15" s="7" t="s">
        <v>62</v>
      </c>
      <c r="G15" s="32">
        <v>154000</v>
      </c>
      <c r="H15" s="3"/>
      <c r="I15" s="20" t="s">
        <v>73</v>
      </c>
      <c r="J15" s="48">
        <f>+J9+J14</f>
        <v>105700</v>
      </c>
    </row>
    <row r="16" spans="1:14" ht="15.75" thickBot="1" x14ac:dyDescent="0.3">
      <c r="A16" s="65" t="s">
        <v>21</v>
      </c>
      <c r="B16" s="66"/>
      <c r="C16" s="35">
        <f>+C11+C15</f>
        <v>190000</v>
      </c>
      <c r="D16" s="4"/>
      <c r="F16" s="7" t="s">
        <v>64</v>
      </c>
      <c r="G16" s="30">
        <v>-10400</v>
      </c>
      <c r="H16" s="3"/>
      <c r="I16" s="24"/>
      <c r="J16" s="49"/>
    </row>
    <row r="17" spans="1:10" ht="15.75" thickBot="1" x14ac:dyDescent="0.3">
      <c r="A17" s="67" t="s">
        <v>22</v>
      </c>
      <c r="B17" s="68"/>
      <c r="C17" s="37">
        <v>20000</v>
      </c>
      <c r="D17" s="12"/>
      <c r="F17" s="5" t="s">
        <v>65</v>
      </c>
      <c r="G17" s="47">
        <f>SUM(G15:G16)</f>
        <v>143600</v>
      </c>
      <c r="H17" s="3"/>
      <c r="I17" s="24" t="s">
        <v>63</v>
      </c>
      <c r="J17" s="49"/>
    </row>
    <row r="18" spans="1:10" ht="15.75" thickBot="1" x14ac:dyDescent="0.3">
      <c r="A18" s="9" t="s">
        <v>23</v>
      </c>
      <c r="B18" s="29"/>
      <c r="C18" s="29"/>
      <c r="D18" s="41">
        <f>+C16-C17</f>
        <v>170000</v>
      </c>
      <c r="F18" s="3"/>
      <c r="G18" s="27"/>
      <c r="H18" s="3"/>
      <c r="I18" s="7" t="s">
        <v>9</v>
      </c>
      <c r="J18" s="44">
        <v>57600</v>
      </c>
    </row>
    <row r="19" spans="1:10" ht="15.75" thickBot="1" x14ac:dyDescent="0.3">
      <c r="A19" s="5" t="s">
        <v>24</v>
      </c>
      <c r="B19" s="28"/>
      <c r="C19" s="27"/>
      <c r="D19" s="42">
        <f>+D9-D18</f>
        <v>250500</v>
      </c>
      <c r="F19" s="3"/>
      <c r="G19" s="6"/>
      <c r="H19" s="3"/>
      <c r="I19" s="22" t="s">
        <v>66</v>
      </c>
      <c r="J19" s="44">
        <v>31400</v>
      </c>
    </row>
    <row r="20" spans="1:10" ht="15.75" thickBot="1" x14ac:dyDescent="0.3">
      <c r="A20" s="11" t="s">
        <v>4</v>
      </c>
      <c r="B20" s="29"/>
      <c r="C20" s="29"/>
      <c r="D20" s="12"/>
      <c r="F20" s="3"/>
      <c r="G20" s="3"/>
      <c r="H20" s="3"/>
      <c r="I20" s="7" t="s">
        <v>67</v>
      </c>
      <c r="J20" s="44">
        <v>19150</v>
      </c>
    </row>
    <row r="21" spans="1:10" ht="15.75" thickBot="1" x14ac:dyDescent="0.3">
      <c r="A21" s="5" t="s">
        <v>25</v>
      </c>
      <c r="B21" s="28"/>
      <c r="C21" s="27"/>
      <c r="D21" s="8"/>
      <c r="F21" s="3"/>
      <c r="G21" s="6"/>
      <c r="H21" s="3"/>
      <c r="I21" s="22" t="s">
        <v>68</v>
      </c>
      <c r="J21" s="44">
        <v>6000</v>
      </c>
    </row>
    <row r="22" spans="1:10" ht="15.75" thickBot="1" x14ac:dyDescent="0.3">
      <c r="A22" s="7" t="s">
        <v>26</v>
      </c>
      <c r="B22" s="30">
        <v>67600</v>
      </c>
      <c r="C22" s="27"/>
      <c r="D22" s="4"/>
      <c r="F22" s="20"/>
      <c r="G22" s="26"/>
      <c r="H22" s="3"/>
      <c r="I22" s="7" t="s">
        <v>69</v>
      </c>
      <c r="J22" s="44">
        <v>2550</v>
      </c>
    </row>
    <row r="23" spans="1:10" ht="15.75" thickBot="1" x14ac:dyDescent="0.3">
      <c r="A23" s="7" t="s">
        <v>27</v>
      </c>
      <c r="B23" s="32">
        <v>40000</v>
      </c>
      <c r="C23" s="27"/>
      <c r="D23" s="8"/>
      <c r="F23" s="20"/>
      <c r="G23" s="48"/>
      <c r="H23" s="3"/>
      <c r="I23" s="20" t="s">
        <v>63</v>
      </c>
      <c r="J23" s="48">
        <f>SUM(J18:J22)</f>
        <v>116700</v>
      </c>
    </row>
    <row r="24" spans="1:10" ht="15.75" thickBot="1" x14ac:dyDescent="0.3">
      <c r="A24" s="7" t="s">
        <v>28</v>
      </c>
      <c r="B24" s="30">
        <v>25000</v>
      </c>
      <c r="C24" s="27"/>
      <c r="D24" s="4"/>
      <c r="F24" s="20" t="s">
        <v>70</v>
      </c>
      <c r="G24" s="48">
        <f>+G12+G17</f>
        <v>222400</v>
      </c>
      <c r="H24" s="3"/>
      <c r="I24" s="20" t="s">
        <v>71</v>
      </c>
      <c r="J24" s="50">
        <f>+J15+J23</f>
        <v>222400</v>
      </c>
    </row>
    <row r="25" spans="1:10" ht="15.75" thickBot="1" x14ac:dyDescent="0.3">
      <c r="A25" s="7" t="s">
        <v>29</v>
      </c>
      <c r="B25" s="32">
        <v>40000</v>
      </c>
      <c r="C25" s="27"/>
      <c r="D25" s="8"/>
      <c r="F25" s="10"/>
      <c r="G25" s="10"/>
      <c r="H25" s="10"/>
      <c r="I25" s="10"/>
      <c r="J25" s="12"/>
    </row>
    <row r="26" spans="1:10" ht="15.75" thickBot="1" x14ac:dyDescent="0.3">
      <c r="A26" s="7" t="s">
        <v>30</v>
      </c>
      <c r="B26" s="30">
        <v>8500</v>
      </c>
      <c r="C26" s="27"/>
      <c r="D26" s="4"/>
    </row>
    <row r="27" spans="1:10" x14ac:dyDescent="0.25">
      <c r="A27" s="9" t="s">
        <v>31</v>
      </c>
      <c r="B27" s="31">
        <v>9000</v>
      </c>
      <c r="C27" s="38">
        <f>SUM(B22:B27)</f>
        <v>190100</v>
      </c>
      <c r="D27" s="15"/>
    </row>
    <row r="28" spans="1:10" ht="15.75" thickBot="1" x14ac:dyDescent="0.3">
      <c r="A28" s="5" t="s">
        <v>32</v>
      </c>
      <c r="B28" s="27"/>
      <c r="C28" s="27"/>
      <c r="D28" s="4"/>
    </row>
    <row r="29" spans="1:10" ht="15.75" thickBot="1" x14ac:dyDescent="0.3">
      <c r="A29" s="7" t="s">
        <v>33</v>
      </c>
      <c r="B29" s="32">
        <v>39999</v>
      </c>
      <c r="C29" s="27"/>
      <c r="D29" s="8"/>
    </row>
    <row r="30" spans="1:10" ht="15.75" thickBot="1" x14ac:dyDescent="0.3">
      <c r="A30" s="7" t="s">
        <v>34</v>
      </c>
      <c r="B30" s="30">
        <v>12129</v>
      </c>
      <c r="C30" s="27"/>
      <c r="D30" s="4"/>
    </row>
    <row r="31" spans="1:10" ht="15.75" thickBot="1" x14ac:dyDescent="0.3">
      <c r="A31" s="7" t="s">
        <v>35</v>
      </c>
      <c r="B31" s="32">
        <v>4000</v>
      </c>
      <c r="C31" s="27"/>
      <c r="D31" s="8"/>
    </row>
    <row r="32" spans="1:10" x14ac:dyDescent="0.25">
      <c r="A32" s="9" t="s">
        <v>36</v>
      </c>
      <c r="B32" s="33">
        <v>3000</v>
      </c>
      <c r="C32" s="17">
        <f>SUM(B29:B32)</f>
        <v>59128</v>
      </c>
      <c r="D32" s="43">
        <f>+C27+C32</f>
        <v>249228</v>
      </c>
    </row>
    <row r="33" spans="1:4" ht="15.75" thickBot="1" x14ac:dyDescent="0.3">
      <c r="A33" s="56" t="s">
        <v>37</v>
      </c>
      <c r="B33" s="57"/>
      <c r="C33" s="28"/>
      <c r="D33" s="44">
        <f>+D19-D32</f>
        <v>1272</v>
      </c>
    </row>
    <row r="34" spans="1:4" x14ac:dyDescent="0.25">
      <c r="A34" s="11" t="s">
        <v>5</v>
      </c>
      <c r="B34" s="29"/>
      <c r="C34" s="29"/>
      <c r="D34" s="12"/>
    </row>
    <row r="35" spans="1:4" x14ac:dyDescent="0.25">
      <c r="A35" s="9" t="s">
        <v>38</v>
      </c>
      <c r="B35" s="34"/>
      <c r="C35" s="17">
        <v>2728</v>
      </c>
      <c r="D35" s="18">
        <v>2728</v>
      </c>
    </row>
    <row r="36" spans="1:4" ht="15.75" thickBot="1" x14ac:dyDescent="0.3">
      <c r="A36" s="7" t="s">
        <v>39</v>
      </c>
      <c r="B36" s="27"/>
      <c r="C36" s="27"/>
      <c r="D36" s="44">
        <f>+D33+D35</f>
        <v>4000</v>
      </c>
    </row>
    <row r="37" spans="1:4" x14ac:dyDescent="0.25">
      <c r="A37" s="9" t="s">
        <v>40</v>
      </c>
      <c r="B37" s="34"/>
      <c r="C37" s="29"/>
      <c r="D37" s="18">
        <v>1450</v>
      </c>
    </row>
    <row r="38" spans="1:4" x14ac:dyDescent="0.25">
      <c r="A38" s="19" t="s">
        <v>41</v>
      </c>
      <c r="B38" s="29"/>
      <c r="C38" s="29"/>
      <c r="D38" s="45">
        <f>+D36-D37</f>
        <v>2550</v>
      </c>
    </row>
  </sheetData>
  <mergeCells count="12">
    <mergeCell ref="A33:B33"/>
    <mergeCell ref="F1:J1"/>
    <mergeCell ref="F2:J2"/>
    <mergeCell ref="F3:J3"/>
    <mergeCell ref="K3:M3"/>
    <mergeCell ref="K13:M13"/>
    <mergeCell ref="A1:D1"/>
    <mergeCell ref="A2:D2"/>
    <mergeCell ref="A3:D3"/>
    <mergeCell ref="A11:B11"/>
    <mergeCell ref="A16:B16"/>
    <mergeCell ref="A17:B17"/>
  </mergeCells>
  <pageMargins left="0.7" right="0.7" top="0.75" bottom="0.75" header="0.3" footer="0.3"/>
  <pageSetup orientation="portrait" horizontalDpi="4294967292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GABY</dc:creator>
  <cp:lastModifiedBy>GABY</cp:lastModifiedBy>
  <dcterms:created xsi:type="dcterms:W3CDTF">2024-09-19T09:11:06Z</dcterms:created>
  <dcterms:modified xsi:type="dcterms:W3CDTF">2024-11-14T00:35:07Z</dcterms:modified>
</cp:coreProperties>
</file>